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pc1\Desktop\2021Процедури\РАНЕИ\"/>
    </mc:Choice>
  </mc:AlternateContent>
  <xr:revisionPtr revIDLastSave="0" documentId="13_ncr:1_{AEB98B2F-8613-489D-9416-52EF07EB02B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H43" i="1" s="1"/>
  <c r="F42" i="1"/>
  <c r="H42" i="1" s="1"/>
  <c r="F41" i="1"/>
  <c r="F43" i="1" s="1"/>
  <c r="H24" i="1"/>
  <c r="F38" i="1"/>
  <c r="H37" i="1"/>
  <c r="H36" i="1"/>
  <c r="H35" i="1"/>
  <c r="H34" i="1"/>
  <c r="H33" i="1"/>
  <c r="F31" i="1"/>
  <c r="H30" i="1"/>
  <c r="H29" i="1"/>
  <c r="H28" i="1"/>
  <c r="H27" i="1"/>
  <c r="H26" i="1"/>
  <c r="H23" i="1"/>
  <c r="H21" i="1"/>
  <c r="H19" i="1"/>
  <c r="H18" i="1"/>
  <c r="F39" i="1" l="1"/>
  <c r="H38" i="1"/>
  <c r="G38" i="1" s="1"/>
  <c r="H31" i="1"/>
  <c r="H39" i="1" l="1"/>
  <c r="G31" i="1"/>
  <c r="G39" i="1" l="1"/>
  <c r="H44" i="1"/>
  <c r="G43" i="1"/>
</calcChain>
</file>

<file path=xl/sharedStrings.xml><?xml version="1.0" encoding="utf-8"?>
<sst xmlns="http://schemas.openxmlformats.org/spreadsheetml/2006/main" count="70" uniqueCount="49">
  <si>
    <t>ПЛАН - СМЕТКА</t>
  </si>
  <si>
    <t>инж.Диляна Чоранова-Коева</t>
  </si>
  <si>
    <t>Директор</t>
  </si>
  <si>
    <t>на ТП ДГС Свищов</t>
  </si>
  <si>
    <t>№ на обекта</t>
  </si>
  <si>
    <t>Категория дървесина</t>
  </si>
  <si>
    <t>Размер и качество на асортиментите</t>
  </si>
  <si>
    <t>дър.вид</t>
  </si>
  <si>
    <t>цена на 1 мЗ /лв.без ДДС/</t>
  </si>
  <si>
    <t>Стойност /лв.без ДДС/</t>
  </si>
  <si>
    <t>отдел, подотдел</t>
  </si>
  <si>
    <t>ЕДРА</t>
  </si>
  <si>
    <t>топ</t>
  </si>
  <si>
    <t>трупи за бичене над 30см</t>
  </si>
  <si>
    <t>трупи за бичене от 18 до 29 см</t>
  </si>
  <si>
    <t>врб</t>
  </si>
  <si>
    <t>СРЕДНА</t>
  </si>
  <si>
    <t>Технологична дървесина</t>
  </si>
  <si>
    <t>ДРЕБНА</t>
  </si>
  <si>
    <t>ДЪРВА</t>
  </si>
  <si>
    <t>дърва за огрев</t>
  </si>
  <si>
    <t>амяс</t>
  </si>
  <si>
    <t>брс</t>
  </si>
  <si>
    <t>инж.Петър Телбис</t>
  </si>
  <si>
    <t>дейността</t>
  </si>
  <si>
    <t>Място за извършване на</t>
  </si>
  <si>
    <t>47-7</t>
  </si>
  <si>
    <t>при ТП ДГС Свищов</t>
  </si>
  <si>
    <t>нг</t>
  </si>
  <si>
    <t>ОБЩО ЗА 47-7</t>
  </si>
  <si>
    <t>ор</t>
  </si>
  <si>
    <t>бчрн</t>
  </si>
  <si>
    <t>47-5</t>
  </si>
  <si>
    <t>ОБЩО ЗА 47-5</t>
  </si>
  <si>
    <t>яс</t>
  </si>
  <si>
    <t>тп</t>
  </si>
  <si>
    <t>Количество  добив</t>
  </si>
  <si>
    <t>Дърводобив общо за 47-7 и 47-5</t>
  </si>
  <si>
    <t>Подвоз и товарене на дървесина</t>
  </si>
  <si>
    <t>Подвоз и товарене на дървесина общо за 47-7 и 47-5</t>
  </si>
  <si>
    <t>тп,врб</t>
  </si>
  <si>
    <t>инж.Фатме Рефит</t>
  </si>
  <si>
    <t>Лесничей</t>
  </si>
  <si>
    <t xml:space="preserve">ОБЩО ЗА ГРАФИКАТА </t>
  </si>
  <si>
    <t>за добив, подвоз и товарене на дървесина от отдел 47-7 и 47-5</t>
  </si>
  <si>
    <t>със собствени работници</t>
  </si>
  <si>
    <t>Утвърдил:    П</t>
  </si>
  <si>
    <t>Предложил:    П</t>
  </si>
  <si>
    <r>
      <t xml:space="preserve">Изготвил:       </t>
    </r>
    <r>
      <rPr>
        <b/>
        <sz val="11"/>
        <color theme="1"/>
        <rFont val="Calibri"/>
        <family val="2"/>
        <charset val="204"/>
        <scheme val="minor"/>
      </rPr>
      <t>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</si>
</sst>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indent="15"/>
    </xf>
    <xf numFmtId="0" fontId="4" fillId="0" borderId="16" xfId="0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0" fontId="5" fillId="0" borderId="0" xfId="0" applyFont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2" fontId="6" fillId="0" borderId="9" xfId="0" applyNumberFormat="1" applyFont="1" applyBorder="1"/>
    <xf numFmtId="2" fontId="6" fillId="0" borderId="10" xfId="0" applyNumberFormat="1" applyFont="1" applyBorder="1"/>
    <xf numFmtId="0" fontId="6" fillId="0" borderId="11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 vertical="top" wrapText="1"/>
    </xf>
    <xf numFmtId="0" fontId="6" fillId="0" borderId="31" xfId="0" applyFont="1" applyBorder="1"/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2" fontId="6" fillId="0" borderId="33" xfId="0" applyNumberFormat="1" applyFont="1" applyBorder="1" applyAlignment="1">
      <alignment horizontal="center" vertical="top" wrapText="1"/>
    </xf>
    <xf numFmtId="2" fontId="6" fillId="0" borderId="34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2" fontId="4" fillId="0" borderId="18" xfId="0" applyNumberFormat="1" applyFont="1" applyBorder="1" applyAlignment="1">
      <alignment horizontal="center" vertical="top" wrapText="1"/>
    </xf>
    <xf numFmtId="2" fontId="4" fillId="0" borderId="19" xfId="0" applyNumberFormat="1" applyFont="1" applyBorder="1" applyAlignment="1">
      <alignment horizontal="center" vertical="top" wrapText="1"/>
    </xf>
    <xf numFmtId="0" fontId="7" fillId="0" borderId="22" xfId="0" applyFont="1" applyBorder="1"/>
    <xf numFmtId="2" fontId="7" fillId="0" borderId="21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2" fontId="4" fillId="0" borderId="16" xfId="0" applyNumberFormat="1" applyFont="1" applyBorder="1" applyAlignment="1">
      <alignment horizontal="center" vertical="top" wrapText="1"/>
    </xf>
    <xf numFmtId="2" fontId="4" fillId="0" borderId="26" xfId="0" applyNumberFormat="1" applyFont="1" applyBorder="1" applyAlignment="1">
      <alignment horizontal="center" vertical="top" wrapText="1"/>
    </xf>
    <xf numFmtId="2" fontId="7" fillId="0" borderId="21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9"/>
  <sheetViews>
    <sheetView tabSelected="1" workbookViewId="0">
      <selection activeCell="F50" sqref="F50"/>
    </sheetView>
  </sheetViews>
  <sheetFormatPr defaultRowHeight="15" x14ac:dyDescent="0.25"/>
  <cols>
    <col min="1" max="1" width="8.140625" customWidth="1"/>
    <col min="2" max="2" width="10.85546875" customWidth="1"/>
    <col min="3" max="3" width="11" customWidth="1"/>
    <col min="4" max="4" width="27.28515625" customWidth="1"/>
    <col min="6" max="6" width="11.85546875" customWidth="1"/>
  </cols>
  <sheetData>
    <row r="2" spans="1:8" ht="15.75" x14ac:dyDescent="0.25">
      <c r="A2" s="48" t="s">
        <v>0</v>
      </c>
      <c r="B2" s="48"/>
      <c r="C2" s="48"/>
      <c r="D2" s="48"/>
      <c r="E2" s="48"/>
      <c r="F2" s="48"/>
      <c r="G2" s="48"/>
      <c r="H2" s="48"/>
    </row>
    <row r="3" spans="1:8" ht="15.75" x14ac:dyDescent="0.25">
      <c r="A3" s="1"/>
      <c r="B3" s="48" t="s">
        <v>44</v>
      </c>
      <c r="C3" s="48"/>
      <c r="D3" s="48"/>
      <c r="E3" s="48"/>
      <c r="F3" s="48"/>
      <c r="G3" s="48"/>
      <c r="H3" s="1"/>
    </row>
    <row r="4" spans="1:8" ht="15.75" x14ac:dyDescent="0.25">
      <c r="A4" s="1"/>
      <c r="B4" s="1"/>
      <c r="C4" s="48" t="s">
        <v>45</v>
      </c>
      <c r="D4" s="48"/>
      <c r="E4" s="48"/>
      <c r="F4" s="1"/>
      <c r="G4" s="1"/>
      <c r="H4" s="1"/>
    </row>
    <row r="5" spans="1:8" ht="15.75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1"/>
      <c r="B6" s="1"/>
      <c r="C6" s="1"/>
      <c r="D6" s="1"/>
      <c r="E6" s="1"/>
      <c r="F6" s="1"/>
      <c r="G6" s="1"/>
      <c r="H6" s="1"/>
    </row>
    <row r="7" spans="1:8" ht="15.75" x14ac:dyDescent="0.25">
      <c r="A7" s="1"/>
      <c r="B7" s="1"/>
      <c r="C7" s="1"/>
      <c r="D7" s="1"/>
      <c r="E7" s="1"/>
      <c r="F7" s="1"/>
      <c r="G7" s="1"/>
      <c r="H7" s="1"/>
    </row>
    <row r="8" spans="1:8" ht="15.75" x14ac:dyDescent="0.25">
      <c r="A8" s="1"/>
      <c r="B8" s="1"/>
      <c r="C8" s="2"/>
      <c r="D8" s="2"/>
      <c r="E8" s="2"/>
      <c r="F8" s="1"/>
      <c r="G8" s="1"/>
      <c r="H8" s="1"/>
    </row>
    <row r="9" spans="1:8" ht="15.75" x14ac:dyDescent="0.25">
      <c r="A9" s="3" t="s">
        <v>46</v>
      </c>
      <c r="F9" s="48" t="s">
        <v>47</v>
      </c>
      <c r="G9" s="48"/>
    </row>
    <row r="10" spans="1:8" ht="15.75" x14ac:dyDescent="0.25">
      <c r="A10" s="3" t="s">
        <v>1</v>
      </c>
      <c r="B10" s="3"/>
      <c r="C10" s="3"/>
      <c r="G10" s="3" t="s">
        <v>41</v>
      </c>
    </row>
    <row r="11" spans="1:8" ht="15.75" x14ac:dyDescent="0.25">
      <c r="A11" s="4" t="s">
        <v>2</v>
      </c>
      <c r="G11" s="4" t="s">
        <v>42</v>
      </c>
    </row>
    <row r="12" spans="1:8" ht="15.75" x14ac:dyDescent="0.25">
      <c r="A12" s="4" t="s">
        <v>3</v>
      </c>
      <c r="B12" s="5"/>
      <c r="C12" s="6"/>
      <c r="D12" s="5"/>
      <c r="E12" s="5"/>
      <c r="F12" s="49" t="s">
        <v>27</v>
      </c>
      <c r="G12" s="49"/>
      <c r="H12" s="49"/>
    </row>
    <row r="13" spans="1:8" ht="16.5" thickBot="1" x14ac:dyDescent="0.3">
      <c r="A13" s="4"/>
      <c r="B13" s="4"/>
      <c r="C13" s="6"/>
      <c r="D13" s="5"/>
      <c r="E13" s="5"/>
      <c r="F13" s="5"/>
      <c r="G13" s="4"/>
      <c r="H13" s="5"/>
    </row>
    <row r="14" spans="1:8" ht="39.75" customHeight="1" x14ac:dyDescent="0.25">
      <c r="A14" s="28" t="s">
        <v>4</v>
      </c>
      <c r="B14" s="28" t="s">
        <v>25</v>
      </c>
      <c r="C14" s="28" t="s">
        <v>5</v>
      </c>
      <c r="D14" s="28" t="s">
        <v>6</v>
      </c>
      <c r="E14" s="29" t="s">
        <v>7</v>
      </c>
      <c r="F14" s="28" t="s">
        <v>36</v>
      </c>
      <c r="G14" s="28" t="s">
        <v>8</v>
      </c>
      <c r="H14" s="28" t="s">
        <v>9</v>
      </c>
    </row>
    <row r="15" spans="1:8" x14ac:dyDescent="0.25">
      <c r="A15" s="30"/>
      <c r="B15" s="30" t="s">
        <v>24</v>
      </c>
      <c r="C15" s="30"/>
      <c r="D15" s="30"/>
      <c r="E15" s="31"/>
      <c r="F15" s="30"/>
      <c r="G15" s="30"/>
      <c r="H15" s="30"/>
    </row>
    <row r="16" spans="1:8" ht="26.25" thickBot="1" x14ac:dyDescent="0.3">
      <c r="A16" s="30"/>
      <c r="B16" s="30" t="s">
        <v>10</v>
      </c>
      <c r="C16" s="30"/>
      <c r="D16" s="30"/>
      <c r="E16" s="31"/>
      <c r="F16" s="30"/>
      <c r="G16" s="30"/>
      <c r="H16" s="30"/>
    </row>
    <row r="17" spans="1:8" x14ac:dyDescent="0.25">
      <c r="A17" s="50"/>
      <c r="B17" s="32" t="s">
        <v>26</v>
      </c>
      <c r="C17" s="33" t="s">
        <v>11</v>
      </c>
      <c r="D17" s="34"/>
      <c r="E17" s="13"/>
      <c r="F17" s="14"/>
      <c r="G17" s="15"/>
      <c r="H17" s="16"/>
    </row>
    <row r="18" spans="1:8" x14ac:dyDescent="0.25">
      <c r="A18" s="51"/>
      <c r="B18" s="32"/>
      <c r="C18" s="35"/>
      <c r="D18" s="17" t="s">
        <v>13</v>
      </c>
      <c r="E18" s="18" t="s">
        <v>12</v>
      </c>
      <c r="F18" s="19">
        <v>7</v>
      </c>
      <c r="G18" s="20">
        <v>20</v>
      </c>
      <c r="H18" s="21">
        <f>F18*G18</f>
        <v>140</v>
      </c>
    </row>
    <row r="19" spans="1:8" x14ac:dyDescent="0.25">
      <c r="A19" s="51"/>
      <c r="B19" s="32"/>
      <c r="C19" s="35"/>
      <c r="D19" s="17" t="s">
        <v>14</v>
      </c>
      <c r="E19" s="18" t="s">
        <v>12</v>
      </c>
      <c r="F19" s="19">
        <v>20</v>
      </c>
      <c r="G19" s="20">
        <v>20</v>
      </c>
      <c r="H19" s="21">
        <f t="shared" ref="H19:H27" si="0">F19*G19</f>
        <v>400</v>
      </c>
    </row>
    <row r="20" spans="1:8" x14ac:dyDescent="0.25">
      <c r="A20" s="51"/>
      <c r="B20" s="32"/>
      <c r="C20" s="35" t="s">
        <v>16</v>
      </c>
      <c r="D20" s="17"/>
      <c r="E20" s="18"/>
      <c r="F20" s="19"/>
      <c r="G20" s="20"/>
      <c r="H20" s="21"/>
    </row>
    <row r="21" spans="1:8" x14ac:dyDescent="0.25">
      <c r="A21" s="51"/>
      <c r="B21" s="32"/>
      <c r="C21" s="17"/>
      <c r="D21" s="17" t="s">
        <v>17</v>
      </c>
      <c r="E21" s="18" t="s">
        <v>12</v>
      </c>
      <c r="F21" s="19">
        <v>11</v>
      </c>
      <c r="G21" s="22">
        <v>20</v>
      </c>
      <c r="H21" s="21">
        <f t="shared" si="0"/>
        <v>220</v>
      </c>
    </row>
    <row r="22" spans="1:8" x14ac:dyDescent="0.25">
      <c r="A22" s="51"/>
      <c r="B22" s="32"/>
      <c r="C22" s="35" t="s">
        <v>18</v>
      </c>
      <c r="D22" s="17"/>
      <c r="E22" s="18"/>
      <c r="F22" s="19"/>
      <c r="G22" s="22"/>
      <c r="H22" s="21"/>
    </row>
    <row r="23" spans="1:8" x14ac:dyDescent="0.25">
      <c r="A23" s="51"/>
      <c r="B23" s="32"/>
      <c r="C23" s="17"/>
      <c r="D23" s="17" t="s">
        <v>17</v>
      </c>
      <c r="E23" s="18" t="s">
        <v>12</v>
      </c>
      <c r="F23" s="19">
        <v>4</v>
      </c>
      <c r="G23" s="22">
        <v>20</v>
      </c>
      <c r="H23" s="21">
        <f t="shared" si="0"/>
        <v>80</v>
      </c>
    </row>
    <row r="24" spans="1:8" x14ac:dyDescent="0.25">
      <c r="A24" s="51"/>
      <c r="B24" s="32"/>
      <c r="C24" s="17"/>
      <c r="D24" s="17" t="s">
        <v>17</v>
      </c>
      <c r="E24" s="18" t="s">
        <v>28</v>
      </c>
      <c r="F24" s="19">
        <v>1</v>
      </c>
      <c r="G24" s="22">
        <v>20</v>
      </c>
      <c r="H24" s="21">
        <f t="shared" ref="H24" si="1">F24*G24</f>
        <v>20</v>
      </c>
    </row>
    <row r="25" spans="1:8" x14ac:dyDescent="0.25">
      <c r="A25" s="51"/>
      <c r="B25" s="32"/>
      <c r="C25" s="35" t="s">
        <v>19</v>
      </c>
      <c r="D25" s="17"/>
      <c r="E25" s="18"/>
      <c r="F25" s="19"/>
      <c r="G25" s="22"/>
      <c r="H25" s="21"/>
    </row>
    <row r="26" spans="1:8" x14ac:dyDescent="0.25">
      <c r="A26" s="51"/>
      <c r="B26" s="32"/>
      <c r="C26" s="35"/>
      <c r="D26" s="17" t="s">
        <v>20</v>
      </c>
      <c r="E26" s="18" t="s">
        <v>30</v>
      </c>
      <c r="F26" s="19">
        <v>1</v>
      </c>
      <c r="G26" s="22">
        <v>20</v>
      </c>
      <c r="H26" s="21">
        <f>F26*G26</f>
        <v>20</v>
      </c>
    </row>
    <row r="27" spans="1:8" x14ac:dyDescent="0.25">
      <c r="A27" s="51"/>
      <c r="B27" s="32"/>
      <c r="C27" s="35"/>
      <c r="D27" s="17" t="s">
        <v>20</v>
      </c>
      <c r="E27" s="18" t="s">
        <v>12</v>
      </c>
      <c r="F27" s="19">
        <v>10</v>
      </c>
      <c r="G27" s="22">
        <v>20</v>
      </c>
      <c r="H27" s="21">
        <f t="shared" si="0"/>
        <v>200</v>
      </c>
    </row>
    <row r="28" spans="1:8" x14ac:dyDescent="0.25">
      <c r="A28" s="51"/>
      <c r="B28" s="32"/>
      <c r="C28" s="35"/>
      <c r="D28" s="17" t="s">
        <v>20</v>
      </c>
      <c r="E28" s="18" t="s">
        <v>28</v>
      </c>
      <c r="F28" s="19">
        <v>16</v>
      </c>
      <c r="G28" s="22">
        <v>20</v>
      </c>
      <c r="H28" s="21">
        <f>F28*G28</f>
        <v>320</v>
      </c>
    </row>
    <row r="29" spans="1:8" x14ac:dyDescent="0.25">
      <c r="A29" s="51"/>
      <c r="B29" s="32"/>
      <c r="C29" s="35"/>
      <c r="D29" s="17" t="s">
        <v>20</v>
      </c>
      <c r="E29" s="18" t="s">
        <v>21</v>
      </c>
      <c r="F29" s="19">
        <v>9</v>
      </c>
      <c r="G29" s="22">
        <v>20</v>
      </c>
      <c r="H29" s="21">
        <f>F29*G29</f>
        <v>180</v>
      </c>
    </row>
    <row r="30" spans="1:8" ht="15.75" thickBot="1" x14ac:dyDescent="0.3">
      <c r="A30" s="52"/>
      <c r="B30" s="32"/>
      <c r="C30" s="35"/>
      <c r="D30" s="17" t="s">
        <v>20</v>
      </c>
      <c r="E30" s="18" t="s">
        <v>31</v>
      </c>
      <c r="F30" s="19">
        <v>1</v>
      </c>
      <c r="G30" s="22">
        <v>20</v>
      </c>
      <c r="H30" s="21">
        <f>F30*G30</f>
        <v>20</v>
      </c>
    </row>
    <row r="31" spans="1:8" ht="15.75" customHeight="1" thickBot="1" x14ac:dyDescent="0.3">
      <c r="A31" s="36"/>
      <c r="B31" s="36"/>
      <c r="C31" s="36"/>
      <c r="D31" s="36" t="s">
        <v>29</v>
      </c>
      <c r="E31" s="37"/>
      <c r="F31" s="38">
        <f>SUM(F18:F30)</f>
        <v>80</v>
      </c>
      <c r="G31" s="39">
        <f>H31/F31</f>
        <v>20</v>
      </c>
      <c r="H31" s="40">
        <f>SUM(H18:H30)</f>
        <v>1600</v>
      </c>
    </row>
    <row r="32" spans="1:8" x14ac:dyDescent="0.25">
      <c r="A32" s="51"/>
      <c r="B32" s="32" t="s">
        <v>32</v>
      </c>
      <c r="C32" s="35" t="s">
        <v>19</v>
      </c>
      <c r="D32" s="17"/>
      <c r="E32" s="18"/>
      <c r="F32" s="19"/>
      <c r="G32" s="22"/>
      <c r="H32" s="21"/>
    </row>
    <row r="33" spans="1:8" x14ac:dyDescent="0.25">
      <c r="A33" s="51"/>
      <c r="B33" s="32"/>
      <c r="C33" s="35"/>
      <c r="D33" s="17" t="s">
        <v>20</v>
      </c>
      <c r="E33" s="18" t="s">
        <v>28</v>
      </c>
      <c r="F33" s="19">
        <v>2</v>
      </c>
      <c r="G33" s="22">
        <v>20</v>
      </c>
      <c r="H33" s="21">
        <f>F33*G33</f>
        <v>40</v>
      </c>
    </row>
    <row r="34" spans="1:8" x14ac:dyDescent="0.25">
      <c r="A34" s="51"/>
      <c r="B34" s="32"/>
      <c r="C34" s="35"/>
      <c r="D34" s="17" t="s">
        <v>20</v>
      </c>
      <c r="E34" s="18" t="s">
        <v>34</v>
      </c>
      <c r="F34" s="19">
        <v>8</v>
      </c>
      <c r="G34" s="22">
        <v>20</v>
      </c>
      <c r="H34" s="21">
        <f>F34*G34</f>
        <v>160</v>
      </c>
    </row>
    <row r="35" spans="1:8" x14ac:dyDescent="0.25">
      <c r="A35" s="51"/>
      <c r="B35" s="32"/>
      <c r="C35" s="35"/>
      <c r="D35" s="17" t="s">
        <v>20</v>
      </c>
      <c r="E35" s="18" t="s">
        <v>35</v>
      </c>
      <c r="F35" s="19">
        <v>4</v>
      </c>
      <c r="G35" s="22">
        <v>20</v>
      </c>
      <c r="H35" s="21">
        <f>F35*G35</f>
        <v>80</v>
      </c>
    </row>
    <row r="36" spans="1:8" x14ac:dyDescent="0.25">
      <c r="A36" s="51"/>
      <c r="B36" s="32"/>
      <c r="C36" s="35"/>
      <c r="D36" s="17" t="s">
        <v>20</v>
      </c>
      <c r="E36" s="18" t="s">
        <v>15</v>
      </c>
      <c r="F36" s="19">
        <v>2</v>
      </c>
      <c r="G36" s="22">
        <v>20</v>
      </c>
      <c r="H36" s="21">
        <f>F36*G36</f>
        <v>40</v>
      </c>
    </row>
    <row r="37" spans="1:8" ht="15.75" thickBot="1" x14ac:dyDescent="0.3">
      <c r="A37" s="52"/>
      <c r="B37" s="32"/>
      <c r="C37" s="35"/>
      <c r="D37" s="17" t="s">
        <v>20</v>
      </c>
      <c r="E37" s="18" t="s">
        <v>22</v>
      </c>
      <c r="F37" s="19">
        <v>1</v>
      </c>
      <c r="G37" s="22">
        <v>20</v>
      </c>
      <c r="H37" s="21">
        <f>F37*G37</f>
        <v>20</v>
      </c>
    </row>
    <row r="38" spans="1:8" ht="15.75" thickBot="1" x14ac:dyDescent="0.3">
      <c r="A38" s="36"/>
      <c r="B38" s="36"/>
      <c r="C38" s="36"/>
      <c r="D38" s="36" t="s">
        <v>33</v>
      </c>
      <c r="E38" s="37"/>
      <c r="F38" s="38">
        <f>SUM(F32:F37)</f>
        <v>17</v>
      </c>
      <c r="G38" s="39">
        <f>H38/F38</f>
        <v>20</v>
      </c>
      <c r="H38" s="40">
        <f>SUM(H32:H37)</f>
        <v>340</v>
      </c>
    </row>
    <row r="39" spans="1:8" s="9" customFormat="1" ht="15.75" thickBot="1" x14ac:dyDescent="0.3">
      <c r="A39" s="53" t="s">
        <v>37</v>
      </c>
      <c r="B39" s="54"/>
      <c r="C39" s="54"/>
      <c r="D39" s="55"/>
      <c r="E39" s="41"/>
      <c r="F39" s="7">
        <f>F31+F38</f>
        <v>97</v>
      </c>
      <c r="G39" s="42">
        <f>H39/F39</f>
        <v>20</v>
      </c>
      <c r="H39" s="8">
        <f>H31+H38</f>
        <v>1940</v>
      </c>
    </row>
    <row r="40" spans="1:8" x14ac:dyDescent="0.25">
      <c r="A40" s="10"/>
      <c r="B40" s="57" t="s">
        <v>38</v>
      </c>
      <c r="C40" s="58"/>
      <c r="D40" s="58"/>
      <c r="E40" s="58"/>
      <c r="F40" s="58"/>
      <c r="G40" s="58"/>
      <c r="H40" s="59"/>
    </row>
    <row r="41" spans="1:8" x14ac:dyDescent="0.25">
      <c r="A41" s="11"/>
      <c r="B41" s="32"/>
      <c r="C41" s="35"/>
      <c r="D41" s="17" t="s">
        <v>17</v>
      </c>
      <c r="E41" s="18" t="s">
        <v>35</v>
      </c>
      <c r="F41" s="19">
        <f>F21+F23</f>
        <v>15</v>
      </c>
      <c r="G41" s="22">
        <v>16</v>
      </c>
      <c r="H41" s="21">
        <f>F41*G41</f>
        <v>240</v>
      </c>
    </row>
    <row r="42" spans="1:8" ht="15.75" thickBot="1" x14ac:dyDescent="0.3">
      <c r="A42" s="12"/>
      <c r="B42" s="43"/>
      <c r="C42" s="44"/>
      <c r="D42" s="23" t="s">
        <v>20</v>
      </c>
      <c r="E42" s="24" t="s">
        <v>40</v>
      </c>
      <c r="F42" s="25">
        <f>F27+F35+F36</f>
        <v>16</v>
      </c>
      <c r="G42" s="26">
        <v>16</v>
      </c>
      <c r="H42" s="27">
        <f>F42*G42</f>
        <v>256</v>
      </c>
    </row>
    <row r="43" spans="1:8" ht="15.75" customHeight="1" thickBot="1" x14ac:dyDescent="0.3">
      <c r="A43" s="60" t="s">
        <v>39</v>
      </c>
      <c r="B43" s="61"/>
      <c r="C43" s="61"/>
      <c r="D43" s="61"/>
      <c r="E43" s="61"/>
      <c r="F43" s="36">
        <f>SUM(F41:F42)</f>
        <v>31</v>
      </c>
      <c r="G43" s="45">
        <f>H43/F43</f>
        <v>16</v>
      </c>
      <c r="H43" s="46">
        <f>SUM(H41:H42)</f>
        <v>496</v>
      </c>
    </row>
    <row r="44" spans="1:8" s="9" customFormat="1" ht="15.75" thickBot="1" x14ac:dyDescent="0.3">
      <c r="A44" s="53" t="s">
        <v>43</v>
      </c>
      <c r="B44" s="54"/>
      <c r="C44" s="54"/>
      <c r="D44" s="55"/>
      <c r="E44" s="41"/>
      <c r="F44" s="7"/>
      <c r="G44" s="47"/>
      <c r="H44" s="8">
        <f>H39+H43</f>
        <v>2436</v>
      </c>
    </row>
    <row r="48" spans="1:8" x14ac:dyDescent="0.25">
      <c r="B48" s="56" t="s">
        <v>48</v>
      </c>
      <c r="C48" s="56"/>
      <c r="D48" s="9"/>
    </row>
    <row r="49" spans="3:4" x14ac:dyDescent="0.25">
      <c r="C49" s="62" t="s">
        <v>23</v>
      </c>
      <c r="D49" s="62"/>
    </row>
  </sheetData>
  <mergeCells count="13">
    <mergeCell ref="A32:A37"/>
    <mergeCell ref="A39:D39"/>
    <mergeCell ref="B48:C48"/>
    <mergeCell ref="C49:D49"/>
    <mergeCell ref="A44:D44"/>
    <mergeCell ref="B40:H40"/>
    <mergeCell ref="A43:E43"/>
    <mergeCell ref="A2:H2"/>
    <mergeCell ref="C4:E4"/>
    <mergeCell ref="F9:G9"/>
    <mergeCell ref="F12:H12"/>
    <mergeCell ref="A17:A30"/>
    <mergeCell ref="B3:G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</dc:creator>
  <cp:lastModifiedBy>pc1</cp:lastModifiedBy>
  <cp:lastPrinted>2021-05-11T11:58:57Z</cp:lastPrinted>
  <dcterms:created xsi:type="dcterms:W3CDTF">2015-06-05T18:17:20Z</dcterms:created>
  <dcterms:modified xsi:type="dcterms:W3CDTF">2021-05-13T13:12:46Z</dcterms:modified>
</cp:coreProperties>
</file>